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3" l="1"/>
  <c r="H38" i="3"/>
  <c r="H30" i="3"/>
  <c r="H26" i="3"/>
  <c r="H62" i="3" l="1"/>
  <c r="H34" i="3" l="1"/>
  <c r="H55" i="3" l="1"/>
  <c r="H39" i="3"/>
  <c r="H31" i="3"/>
  <c r="H14" i="3" l="1"/>
  <c r="H64" i="3" s="1"/>
  <c r="H13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<sst xmlns="http://schemas.openxmlformats.org/spreadsheetml/2006/main" count="63" uniqueCount="35">
  <si>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</si>
  <si>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</si>
  <si>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</si>
  <si>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</si>
  <si>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</si>
  <si>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</si>
  <si>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</si>
  <si>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</si>
  <si>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</si>
  <si>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</si>
  <si>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</si>
  <si>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</si>
  <si>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</si>
  <si>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</si>
  <si>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</si>
  <si>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</si>
  <si>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</si>
  <si>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</si>
  <si>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</si>
  <si>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</si>
  <si>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</si>
  <si>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</si>
  <si>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</si>
  <si>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</si>
  <si>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</si>
  <si>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</si>
  <si>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</si>
  <si>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</si>
  <si>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</si>
  <si>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</si>
  <si>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</si>
  <si>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</si>
  <si>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22.05.2026</t>
  </si>
  <si>
    <t>Primljena i neutrošena participacija od 22.05.2026</t>
  </si>
  <si>
    <t xml:space="preserve">Dana 22.05.2026.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</si>
</sst>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workbookViewId="0">
      <selection activeCell="H16" sqref="H16"/>
    </sheetView>
  </sheetViews>
  <sheetFormatPr defaultRowHeight="15" x14ac:dyDescent="0.25"/>
  <cols>
    <col min="1" max="1" width="3.42578125" hidden="1" customWidth="1"/>
    <col min="2" max="2" width="52" customWidth="1"/>
    <col min="3" max="3" width="35.57031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1" t="s">
        <v>29</v>
      </c>
      <c r="C2" s="51"/>
      <c r="D2" s="51"/>
      <c r="E2" s="51"/>
      <c r="F2" s="51"/>
      <c r="G2" s="51"/>
      <c r="H2" s="51"/>
    </row>
    <row r="4" spans="2:15" x14ac:dyDescent="0.25">
      <c r="B4" s="52" t="s">
        <v>0</v>
      </c>
      <c r="C4" s="52"/>
      <c r="D4" s="52"/>
    </row>
    <row r="5" spans="2:15" x14ac:dyDescent="0.25">
      <c r="B5" s="52" t="s">
        <v>1</v>
      </c>
      <c r="C5" s="52"/>
      <c r="D5" s="52"/>
    </row>
    <row r="6" spans="2:15" x14ac:dyDescent="0.25">
      <c r="B6" s="52" t="s">
        <v>2</v>
      </c>
      <c r="C6" s="52"/>
      <c r="D6" s="52"/>
    </row>
    <row r="7" spans="2:15" x14ac:dyDescent="0.25">
      <c r="I7" s="5"/>
      <c r="J7" s="5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54" t="s">
        <v>3</v>
      </c>
      <c r="C11" s="55"/>
      <c r="D11" s="55"/>
      <c r="E11" s="55"/>
      <c r="F11" s="56"/>
      <c r="G11" s="26" t="s">
        <v>4</v>
      </c>
      <c r="H11" s="26" t="s">
        <v>5</v>
      </c>
      <c r="I11" s="5"/>
      <c r="J11" s="5"/>
      <c r="K11" s="47"/>
      <c r="L11" s="47"/>
      <c r="M11" s="47"/>
      <c r="N11" s="47"/>
      <c r="O11" s="47"/>
    </row>
    <row r="12" spans="2:15" x14ac:dyDescent="0.25">
      <c r="B12" s="48" t="s">
        <v>6</v>
      </c>
      <c r="C12" s="48"/>
      <c r="D12" s="48"/>
      <c r="E12" s="48"/>
      <c r="F12" s="48"/>
      <c r="G12" s="27">
        <v>46164</v>
      </c>
      <c r="H12" s="19">
        <v>3092515.81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9" t="s">
        <v>7</v>
      </c>
      <c r="C13" s="49"/>
      <c r="D13" s="49"/>
      <c r="E13" s="49"/>
      <c r="F13" s="49"/>
      <c r="G13" s="28">
        <v>46164</v>
      </c>
      <c r="H13" s="1">
        <f>H14+H31-H39-H55</f>
        <v>558037.6599999998</v>
      </c>
      <c r="I13" s="5"/>
      <c r="J13" s="5"/>
      <c r="K13" s="3"/>
      <c r="L13" s="3"/>
      <c r="M13" s="11"/>
      <c r="N13" s="3"/>
      <c r="O13" s="3"/>
    </row>
    <row r="14" spans="2:15" x14ac:dyDescent="0.25">
      <c r="B14" s="50" t="s">
        <v>30</v>
      </c>
      <c r="C14" s="50"/>
      <c r="D14" s="50"/>
      <c r="E14" s="50"/>
      <c r="F14" s="50"/>
      <c r="G14" s="20">
        <v>46164</v>
      </c>
      <c r="H14" s="21">
        <f>SUM(H15:H30)</f>
        <v>162880.07999999973</v>
      </c>
      <c r="I14" s="12"/>
      <c r="J14" s="5"/>
      <c r="K14" s="11"/>
      <c r="L14" s="3"/>
      <c r="M14" s="11"/>
      <c r="N14" s="3"/>
      <c r="O14" s="3"/>
    </row>
    <row r="15" spans="2:15" x14ac:dyDescent="0.25">
      <c r="B15" s="35" t="s">
        <v>8</v>
      </c>
      <c r="C15" s="36"/>
      <c r="D15" s="36"/>
      <c r="E15" s="36"/>
      <c r="F15" s="37"/>
      <c r="G15" s="9"/>
      <c r="H15" s="6">
        <v>0</v>
      </c>
      <c r="I15" s="13"/>
      <c r="J15" s="5"/>
      <c r="K15" s="2"/>
    </row>
    <row r="16" spans="2:15" x14ac:dyDescent="0.25">
      <c r="B16" s="35" t="s">
        <v>9</v>
      </c>
      <c r="C16" s="36"/>
      <c r="D16" s="36"/>
      <c r="E16" s="36"/>
      <c r="F16" s="37"/>
      <c r="G16" s="9"/>
      <c r="H16" s="6">
        <v>116127</v>
      </c>
      <c r="I16" s="13"/>
      <c r="J16" s="5"/>
      <c r="K16" s="2"/>
    </row>
    <row r="17" spans="2:13" x14ac:dyDescent="0.25">
      <c r="B17" s="35" t="s">
        <v>10</v>
      </c>
      <c r="C17" s="36"/>
      <c r="D17" s="36"/>
      <c r="E17" s="36"/>
      <c r="F17" s="37"/>
      <c r="G17" s="9"/>
      <c r="H17" s="6">
        <v>0</v>
      </c>
      <c r="I17" s="13"/>
      <c r="J17" s="5"/>
      <c r="K17" s="2"/>
    </row>
    <row r="18" spans="2:13" x14ac:dyDescent="0.25">
      <c r="B18" s="35" t="s">
        <v>11</v>
      </c>
      <c r="C18" s="36"/>
      <c r="D18" s="36"/>
      <c r="E18" s="36"/>
      <c r="F18" s="37"/>
      <c r="G18" s="9"/>
      <c r="H18" s="4">
        <v>0</v>
      </c>
      <c r="I18" s="13"/>
      <c r="J18" s="5"/>
      <c r="K18" s="2"/>
      <c r="L18" s="2"/>
    </row>
    <row r="19" spans="2:13" x14ac:dyDescent="0.25">
      <c r="B19" s="35" t="s">
        <v>24</v>
      </c>
      <c r="C19" s="36"/>
      <c r="D19" s="36"/>
      <c r="E19" s="36"/>
      <c r="F19" s="37"/>
      <c r="G19" s="9"/>
      <c r="H19" s="14">
        <v>0</v>
      </c>
      <c r="I19" s="13"/>
      <c r="J19" s="5"/>
      <c r="K19" s="2"/>
      <c r="L19" s="2"/>
    </row>
    <row r="20" spans="2:13" x14ac:dyDescent="0.25">
      <c r="B20" s="35" t="s">
        <v>12</v>
      </c>
      <c r="C20" s="36"/>
      <c r="D20" s="36"/>
      <c r="E20" s="36"/>
      <c r="F20" s="37"/>
      <c r="G20" s="9"/>
      <c r="H20" s="4">
        <v>0</v>
      </c>
      <c r="I20" s="13"/>
      <c r="J20" s="5"/>
    </row>
    <row r="21" spans="2:13" x14ac:dyDescent="0.25">
      <c r="B21" s="35" t="s">
        <v>13</v>
      </c>
      <c r="C21" s="36"/>
      <c r="D21" s="36"/>
      <c r="E21" s="36"/>
      <c r="F21" s="37"/>
      <c r="G21" s="9"/>
      <c r="H21" s="4">
        <v>0</v>
      </c>
      <c r="I21" s="13"/>
      <c r="J21" s="5"/>
    </row>
    <row r="22" spans="2:13" x14ac:dyDescent="0.25">
      <c r="B22" s="35" t="s">
        <v>26</v>
      </c>
      <c r="C22" s="36"/>
      <c r="D22" s="36"/>
      <c r="E22" s="36"/>
      <c r="F22" s="37"/>
      <c r="G22" s="9"/>
      <c r="H22" s="4">
        <v>0</v>
      </c>
      <c r="I22" s="13"/>
      <c r="J22" s="5"/>
    </row>
    <row r="23" spans="2:13" x14ac:dyDescent="0.25">
      <c r="B23" s="35" t="s">
        <v>14</v>
      </c>
      <c r="C23" s="36"/>
      <c r="D23" s="36"/>
      <c r="E23" s="36"/>
      <c r="F23" s="37"/>
      <c r="G23" s="9"/>
      <c r="H23" s="4">
        <v>0</v>
      </c>
      <c r="I23" s="13"/>
      <c r="J23" s="5"/>
      <c r="K23" s="2"/>
    </row>
    <row r="24" spans="2:13" x14ac:dyDescent="0.25">
      <c r="B24" s="35" t="s">
        <v>28</v>
      </c>
      <c r="C24" s="36"/>
      <c r="D24" s="36"/>
      <c r="E24" s="36"/>
      <c r="F24" s="37"/>
      <c r="G24" s="9"/>
      <c r="H24" s="4">
        <v>0</v>
      </c>
      <c r="I24" s="13"/>
      <c r="J24" s="5"/>
      <c r="K24" s="2"/>
    </row>
    <row r="25" spans="2:13" x14ac:dyDescent="0.25">
      <c r="B25" s="35" t="s">
        <v>15</v>
      </c>
      <c r="C25" s="36"/>
      <c r="D25" s="36"/>
      <c r="E25" s="36"/>
      <c r="F25" s="37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5" t="s">
        <v>16</v>
      </c>
      <c r="C26" s="36"/>
      <c r="D26" s="36"/>
      <c r="E26" s="36"/>
      <c r="F26" s="37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-6-162.2-6-12-950.69-12</f>
        <v>16465.469999999706</v>
      </c>
      <c r="J26" s="13"/>
      <c r="K26" s="2"/>
      <c r="L26" s="2"/>
    </row>
    <row r="27" spans="2:13" x14ac:dyDescent="0.25">
      <c r="B27" s="35" t="s">
        <v>27</v>
      </c>
      <c r="C27" s="36"/>
      <c r="D27" s="36"/>
      <c r="E27" s="36"/>
      <c r="F27" s="37"/>
      <c r="G27" s="9"/>
      <c r="H27" s="4">
        <v>0</v>
      </c>
      <c r="I27" s="13"/>
      <c r="J27" s="5"/>
      <c r="K27" s="5"/>
      <c r="L27" s="2"/>
    </row>
    <row r="28" spans="2:13" x14ac:dyDescent="0.25">
      <c r="B28" s="35" t="s">
        <v>17</v>
      </c>
      <c r="C28" s="36"/>
      <c r="D28" s="36"/>
      <c r="E28" s="36"/>
      <c r="F28" s="37"/>
      <c r="G28" s="9"/>
      <c r="H28" s="4">
        <v>0</v>
      </c>
      <c r="I28" s="13"/>
      <c r="J28" s="5"/>
      <c r="K28" s="2"/>
    </row>
    <row r="29" spans="2:13" x14ac:dyDescent="0.25">
      <c r="B29" s="35" t="s">
        <v>18</v>
      </c>
      <c r="C29" s="36"/>
      <c r="D29" s="36"/>
      <c r="E29" s="36"/>
      <c r="F29" s="37"/>
      <c r="G29" s="9"/>
      <c r="H29" s="4">
        <v>0</v>
      </c>
      <c r="I29" s="13"/>
      <c r="J29" s="5"/>
      <c r="K29" s="2"/>
      <c r="L29" s="2"/>
    </row>
    <row r="30" spans="2:13" x14ac:dyDescent="0.25">
      <c r="B30" s="35" t="s">
        <v>33</v>
      </c>
      <c r="C30" s="36"/>
      <c r="D30" s="36"/>
      <c r="E30" s="36"/>
      <c r="F30" s="37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+2300-17361+650+7550+2550+3900+7400+3750-14000+7300+2650-35002.3+1150+11200+2400+6550+2900-20826+6000+2700</f>
        <v>30287.61</v>
      </c>
      <c r="I30" s="13"/>
      <c r="J30" s="5"/>
      <c r="K30" s="2"/>
      <c r="L30" s="2"/>
    </row>
    <row r="31" spans="2:13" x14ac:dyDescent="0.25">
      <c r="B31" s="44" t="s">
        <v>31</v>
      </c>
      <c r="C31" s="45"/>
      <c r="D31" s="45"/>
      <c r="E31" s="45"/>
      <c r="F31" s="46"/>
      <c r="G31" s="20">
        <v>46164</v>
      </c>
      <c r="H31" s="21">
        <f>H32+H33+H34+H35+H37+H38+H36</f>
        <v>395351.01000000007</v>
      </c>
      <c r="I31" s="5"/>
      <c r="K31" s="2"/>
      <c r="L31" s="2"/>
    </row>
    <row r="32" spans="2:13" x14ac:dyDescent="0.25">
      <c r="B32" s="35" t="s">
        <v>8</v>
      </c>
      <c r="C32" s="36"/>
      <c r="D32" s="36"/>
      <c r="E32" s="36"/>
      <c r="F32" s="37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5" t="s">
        <v>11</v>
      </c>
      <c r="C33" s="36"/>
      <c r="D33" s="36"/>
      <c r="E33" s="36"/>
      <c r="F33" s="37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5" t="s">
        <v>16</v>
      </c>
      <c r="C34" s="36"/>
      <c r="D34" s="36"/>
      <c r="E34" s="36"/>
      <c r="F34" s="37"/>
      <c r="G34" s="10"/>
      <c r="H34" s="4">
        <f>98390.21-69793.19+235000+23707.78+54326.4-32258.01+7999.99-7999.99+444199.99+32258.01-436200-315530.41+293108.61-99972.6-225469.2+20695+94932.6-72248.02+332643.2-20030-1285.98</f>
        <v>356474.39000000007</v>
      </c>
      <c r="I34" s="5"/>
      <c r="J34" s="5"/>
      <c r="K34" s="2"/>
      <c r="L34" s="2"/>
    </row>
    <row r="35" spans="2:12" customFormat="1" x14ac:dyDescent="0.25">
      <c r="B35" s="35" t="s">
        <v>17</v>
      </c>
      <c r="C35" s="36"/>
      <c r="D35" s="36"/>
      <c r="E35" s="36"/>
      <c r="F35" s="37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5" t="s">
        <v>9</v>
      </c>
      <c r="C36" s="36"/>
      <c r="D36" s="36"/>
      <c r="E36" s="36"/>
      <c r="F36" s="37"/>
      <c r="G36" s="10"/>
      <c r="H36" s="4">
        <v>0</v>
      </c>
      <c r="I36" s="5"/>
      <c r="J36" s="5"/>
      <c r="K36" s="2"/>
    </row>
    <row r="37" spans="2:12" customFormat="1" x14ac:dyDescent="0.25">
      <c r="B37" s="35" t="s">
        <v>18</v>
      </c>
      <c r="C37" s="36"/>
      <c r="D37" s="36"/>
      <c r="E37" s="36"/>
      <c r="F37" s="37"/>
      <c r="G37" s="10"/>
      <c r="H37" s="4">
        <v>0</v>
      </c>
      <c r="I37" s="5"/>
      <c r="J37" s="5"/>
    </row>
    <row r="38" spans="2:12" customFormat="1" x14ac:dyDescent="0.25">
      <c r="B38" s="35" t="s">
        <v>33</v>
      </c>
      <c r="C38" s="36"/>
      <c r="D38" s="36"/>
      <c r="E38" s="36"/>
      <c r="F38" s="37"/>
      <c r="G38" s="10"/>
      <c r="H38" s="4">
        <f>22765+9106+5588+16764-45296.36+18523+1285.98+10141</f>
        <v>38876.619999999995</v>
      </c>
      <c r="I38" s="5"/>
      <c r="J38" s="5"/>
      <c r="K38" s="2"/>
    </row>
    <row r="39" spans="2:12" customFormat="1" x14ac:dyDescent="0.25">
      <c r="B39" s="38" t="s">
        <v>19</v>
      </c>
      <c r="C39" s="39"/>
      <c r="D39" s="39"/>
      <c r="E39" s="39"/>
      <c r="F39" s="40"/>
      <c r="G39" s="17">
        <v>46164</v>
      </c>
      <c r="H39" s="18">
        <f>SUM(H40:H54)</f>
        <v>193.43</v>
      </c>
      <c r="I39" s="5"/>
      <c r="J39" s="5"/>
    </row>
    <row r="40" spans="2:12" customFormat="1" x14ac:dyDescent="0.25">
      <c r="B40" s="35" t="s">
        <v>8</v>
      </c>
      <c r="C40" s="36"/>
      <c r="D40" s="36"/>
      <c r="E40" s="36"/>
      <c r="F40" s="37"/>
      <c r="G40" s="9"/>
      <c r="H40" s="6">
        <v>0</v>
      </c>
      <c r="I40" s="5"/>
      <c r="J40" s="5"/>
    </row>
    <row r="41" spans="2:12" customFormat="1" x14ac:dyDescent="0.25">
      <c r="B41" s="35" t="s">
        <v>9</v>
      </c>
      <c r="C41" s="36"/>
      <c r="D41" s="36"/>
      <c r="E41" s="36"/>
      <c r="F41" s="37"/>
      <c r="G41" s="9"/>
      <c r="H41" s="6">
        <v>0</v>
      </c>
      <c r="I41" s="5"/>
      <c r="J41" s="5"/>
    </row>
    <row r="42" spans="2:12" customFormat="1" x14ac:dyDescent="0.25">
      <c r="B42" s="35" t="s">
        <v>10</v>
      </c>
      <c r="C42" s="36"/>
      <c r="D42" s="36"/>
      <c r="E42" s="36"/>
      <c r="F42" s="37"/>
      <c r="G42" s="9"/>
      <c r="H42" s="6">
        <v>0</v>
      </c>
      <c r="I42" s="5"/>
      <c r="J42" s="5"/>
    </row>
    <row r="43" spans="2:12" customFormat="1" x14ac:dyDescent="0.25">
      <c r="B43" s="35" t="s">
        <v>11</v>
      </c>
      <c r="C43" s="36"/>
      <c r="D43" s="36"/>
      <c r="E43" s="36"/>
      <c r="F43" s="37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5" t="s">
        <v>24</v>
      </c>
      <c r="C44" s="36"/>
      <c r="D44" s="36"/>
      <c r="E44" s="36"/>
      <c r="F44" s="37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5" t="s">
        <v>12</v>
      </c>
      <c r="C45" s="36"/>
      <c r="D45" s="36"/>
      <c r="E45" s="36"/>
      <c r="F45" s="37"/>
      <c r="G45" s="9"/>
      <c r="H45" s="4">
        <v>0</v>
      </c>
      <c r="I45" s="5"/>
      <c r="J45" s="5"/>
    </row>
    <row r="46" spans="2:12" customFormat="1" x14ac:dyDescent="0.25">
      <c r="B46" s="35" t="s">
        <v>13</v>
      </c>
      <c r="C46" s="36"/>
      <c r="D46" s="36"/>
      <c r="E46" s="36"/>
      <c r="F46" s="37"/>
      <c r="G46" s="9"/>
      <c r="H46" s="4">
        <v>0</v>
      </c>
      <c r="I46" s="5"/>
      <c r="J46" s="5"/>
      <c r="L46" s="2"/>
    </row>
    <row r="47" spans="2:12" customFormat="1" x14ac:dyDescent="0.25">
      <c r="B47" s="35" t="s">
        <v>26</v>
      </c>
      <c r="C47" s="36"/>
      <c r="D47" s="36"/>
      <c r="E47" s="36"/>
      <c r="F47" s="37"/>
      <c r="G47" s="9"/>
      <c r="H47" s="4">
        <v>0</v>
      </c>
      <c r="I47" s="5"/>
      <c r="J47" s="5"/>
      <c r="L47" s="2"/>
    </row>
    <row r="48" spans="2:12" customFormat="1" x14ac:dyDescent="0.25">
      <c r="B48" s="35" t="s">
        <v>14</v>
      </c>
      <c r="C48" s="36"/>
      <c r="D48" s="36"/>
      <c r="E48" s="36"/>
      <c r="F48" s="37"/>
      <c r="G48" s="9"/>
      <c r="H48" s="4">
        <v>0</v>
      </c>
      <c r="I48" s="5"/>
      <c r="J48" s="5"/>
    </row>
    <row r="49" spans="2:12" customFormat="1" x14ac:dyDescent="0.25">
      <c r="B49" s="35" t="s">
        <v>28</v>
      </c>
      <c r="C49" s="36"/>
      <c r="D49" s="36"/>
      <c r="E49" s="36"/>
      <c r="F49" s="37"/>
      <c r="G49" s="9"/>
      <c r="H49" s="4">
        <v>0</v>
      </c>
      <c r="I49" s="5"/>
      <c r="J49" s="5"/>
    </row>
    <row r="50" spans="2:12" customFormat="1" x14ac:dyDescent="0.25">
      <c r="B50" s="35" t="s">
        <v>15</v>
      </c>
      <c r="C50" s="36"/>
      <c r="D50" s="36"/>
      <c r="E50" s="36"/>
      <c r="F50" s="37"/>
      <c r="G50" s="9"/>
      <c r="H50" s="4">
        <v>0</v>
      </c>
      <c r="I50" s="5"/>
      <c r="J50" s="5"/>
    </row>
    <row r="51" spans="2:12" customFormat="1" x14ac:dyDescent="0.25">
      <c r="B51" s="35" t="s">
        <v>16</v>
      </c>
      <c r="C51" s="36"/>
      <c r="D51" s="36"/>
      <c r="E51" s="36"/>
      <c r="F51" s="37"/>
      <c r="G51" s="9"/>
      <c r="H51" s="4">
        <f>187.43+6</f>
        <v>193.43</v>
      </c>
      <c r="I51" s="5"/>
      <c r="J51" s="5"/>
    </row>
    <row r="52" spans="2:12" customFormat="1" x14ac:dyDescent="0.25">
      <c r="B52" s="35" t="s">
        <v>27</v>
      </c>
      <c r="C52" s="36"/>
      <c r="D52" s="36"/>
      <c r="E52" s="36"/>
      <c r="F52" s="37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5" t="s">
        <v>17</v>
      </c>
      <c r="C53" s="36"/>
      <c r="D53" s="36"/>
      <c r="E53" s="36"/>
      <c r="F53" s="37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5" t="s">
        <v>18</v>
      </c>
      <c r="C54" s="36"/>
      <c r="D54" s="36"/>
      <c r="E54" s="36"/>
      <c r="F54" s="37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38" t="s">
        <v>20</v>
      </c>
      <c r="C55" s="39"/>
      <c r="D55" s="39"/>
      <c r="E55" s="39"/>
      <c r="F55" s="40"/>
      <c r="G55" s="17">
        <v>46164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5" t="s">
        <v>8</v>
      </c>
      <c r="C56" s="36"/>
      <c r="D56" s="36"/>
      <c r="E56" s="36"/>
      <c r="F56" s="37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5" t="s">
        <v>11</v>
      </c>
      <c r="C57" s="36"/>
      <c r="D57" s="36"/>
      <c r="E57" s="36"/>
      <c r="F57" s="37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5" t="s">
        <v>16</v>
      </c>
      <c r="C58" s="36"/>
      <c r="D58" s="36"/>
      <c r="E58" s="36"/>
      <c r="F58" s="37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5" t="s">
        <v>17</v>
      </c>
      <c r="C59" s="36"/>
      <c r="D59" s="36"/>
      <c r="E59" s="36"/>
      <c r="F59" s="37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5" t="s">
        <v>9</v>
      </c>
      <c r="C60" s="36"/>
      <c r="D60" s="36"/>
      <c r="E60" s="36"/>
      <c r="F60" s="37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5" t="s">
        <v>18</v>
      </c>
      <c r="C61" s="36"/>
      <c r="D61" s="36"/>
      <c r="E61" s="36"/>
      <c r="F61" s="37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41" t="s">
        <v>21</v>
      </c>
      <c r="C62" s="42"/>
      <c r="D62" s="42"/>
      <c r="E62" s="42"/>
      <c r="F62" s="43"/>
      <c r="G62" s="23">
        <v>46164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+90000+17354.53-17354.53</f>
        <v>2534478.1499999994</v>
      </c>
      <c r="I62" s="5"/>
      <c r="J62" s="2"/>
      <c r="K62" s="2"/>
      <c r="L62" s="2"/>
    </row>
    <row r="63" spans="2:12" customFormat="1" x14ac:dyDescent="0.25">
      <c r="B63" s="35" t="s">
        <v>22</v>
      </c>
      <c r="C63" s="36"/>
      <c r="D63" s="36"/>
      <c r="E63" s="36"/>
      <c r="F63" s="37"/>
      <c r="G63" s="10"/>
      <c r="H63" s="1">
        <v>0</v>
      </c>
      <c r="I63" s="5"/>
      <c r="J63" s="5"/>
      <c r="L63" s="2"/>
    </row>
    <row r="64" spans="2:12" customFormat="1" ht="18.75" x14ac:dyDescent="0.3">
      <c r="B64" s="32" t="s">
        <v>23</v>
      </c>
      <c r="C64" s="33"/>
      <c r="D64" s="33"/>
      <c r="E64" s="33"/>
      <c r="F64" s="34"/>
      <c r="G64" s="22"/>
      <c r="H64" s="25">
        <f>H14+H31-H39-H55+H62-H63</f>
        <v>3092515.8099999991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34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16:F16"/>
    <mergeCell ref="B2:H2"/>
    <mergeCell ref="B4:D4"/>
    <mergeCell ref="B5:D5"/>
    <mergeCell ref="B6:D6"/>
    <mergeCell ref="B8:H8"/>
    <mergeCell ref="B11:F11"/>
    <mergeCell ref="K11:O11"/>
    <mergeCell ref="B12:F12"/>
    <mergeCell ref="B13:F13"/>
    <mergeCell ref="B14:F14"/>
    <mergeCell ref="B15:F15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revision/>
  <cp:lastPrinted>2026-04-24T10:11:59Z</cp:lastPrinted>
  <dcterms:created xsi:type="dcterms:W3CDTF">2018-11-15T09:32:50Z</dcterms:created>
  <dcterms:modified xsi:type="dcterms:W3CDTF">2026-05-25T08:42:11Z</dcterms:modified>
</cp:coreProperties>
</file>